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c\OneDrive\Documentos\SEVACTRANSPARENCIAMUNICIPAL\2019\1ERTRIMESTRE\FORMATOSUBIDOS\"/>
    </mc:Choice>
  </mc:AlternateContent>
  <bookViews>
    <workbookView xWindow="0" yWindow="0" windowWidth="7470" windowHeight="2415"/>
  </bookViews>
  <sheets>
    <sheet name="Hoja1" sheetId="1" r:id="rId1"/>
    <sheet name="Hoja2" sheetId="2" r:id="rId2"/>
    <sheet name="Hoja3" sheetId="3" r:id="rId3"/>
  </sheets>
  <calcPr calcId="152511"/>
  <fileRecoveryPr repairLoad="1"/>
</workbook>
</file>

<file path=xl/calcChain.xml><?xml version="1.0" encoding="utf-8"?>
<calcChain xmlns="http://schemas.openxmlformats.org/spreadsheetml/2006/main">
  <c r="E63" i="1" l="1"/>
  <c r="E62" i="1"/>
  <c r="E61" i="1"/>
  <c r="E60" i="1"/>
  <c r="H60" i="1" s="1"/>
  <c r="E59" i="1"/>
  <c r="H59" i="1" s="1"/>
  <c r="H58" i="1"/>
  <c r="E58" i="1"/>
  <c r="E57" i="1"/>
  <c r="H57" i="1" s="1"/>
  <c r="H56" i="1"/>
  <c r="E56" i="1"/>
  <c r="E55" i="1"/>
  <c r="H55" i="1" s="1"/>
  <c r="G54" i="1"/>
  <c r="G93" i="1" s="1"/>
  <c r="F54" i="1"/>
  <c r="D54" i="1"/>
  <c r="C54" i="1"/>
  <c r="C93" i="1" s="1"/>
  <c r="E41" i="1"/>
  <c r="H41" i="1" s="1"/>
  <c r="H40" i="1"/>
  <c r="E40" i="1"/>
  <c r="E39" i="1"/>
  <c r="H39" i="1" s="1"/>
  <c r="H38" i="1"/>
  <c r="E38" i="1"/>
  <c r="E37" i="1"/>
  <c r="H37" i="1" s="1"/>
  <c r="E36" i="1"/>
  <c r="H36" i="1" s="1"/>
  <c r="E35" i="1"/>
  <c r="H35" i="1" s="1"/>
  <c r="E34" i="1"/>
  <c r="H34" i="1" s="1"/>
  <c r="E33" i="1"/>
  <c r="H33" i="1" s="1"/>
  <c r="G32" i="1"/>
  <c r="F32" i="1"/>
  <c r="D32" i="1"/>
  <c r="C32" i="1"/>
  <c r="E30" i="1"/>
  <c r="H30" i="1" s="1"/>
  <c r="E29" i="1"/>
  <c r="H29" i="1" s="1"/>
  <c r="E28" i="1"/>
  <c r="H28" i="1" s="1"/>
  <c r="E27" i="1"/>
  <c r="H27" i="1" s="1"/>
  <c r="E26" i="1"/>
  <c r="H26" i="1" s="1"/>
  <c r="H25" i="1"/>
  <c r="E25" i="1"/>
  <c r="E24" i="1"/>
  <c r="H24" i="1" s="1"/>
  <c r="H23" i="1"/>
  <c r="E23" i="1"/>
  <c r="E22" i="1"/>
  <c r="H22" i="1" s="1"/>
  <c r="G21" i="1"/>
  <c r="F21" i="1"/>
  <c r="D21" i="1"/>
  <c r="C21" i="1"/>
  <c r="E19" i="1"/>
  <c r="H19" i="1" s="1"/>
  <c r="H18" i="1"/>
  <c r="E18" i="1"/>
  <c r="E17" i="1"/>
  <c r="H17" i="1" s="1"/>
  <c r="H16" i="1"/>
  <c r="E16" i="1"/>
  <c r="E15" i="1"/>
  <c r="H15" i="1" s="1"/>
  <c r="E14" i="1"/>
  <c r="H14" i="1" s="1"/>
  <c r="E13" i="1"/>
  <c r="H13" i="1" s="1"/>
  <c r="G12" i="1"/>
  <c r="F12" i="1"/>
  <c r="E12" i="1"/>
  <c r="D12" i="1"/>
  <c r="C12" i="1"/>
  <c r="F93" i="1" l="1"/>
  <c r="E32" i="1"/>
  <c r="D93" i="1"/>
  <c r="H32" i="1"/>
  <c r="E21" i="1"/>
  <c r="E54" i="1"/>
  <c r="E93" i="1" s="1"/>
  <c r="H21" i="1"/>
  <c r="H54" i="1"/>
  <c r="H12" i="1"/>
  <c r="H93" i="1" l="1"/>
</calcChain>
</file>

<file path=xl/sharedStrings.xml><?xml version="1.0" encoding="utf-8"?>
<sst xmlns="http://schemas.openxmlformats.org/spreadsheetml/2006/main" count="97" uniqueCount="97">
  <si>
    <t>ESTADO ANALÍTICO DEL EJERCICIO DEL PRESUPUESTO DE EGRESOS</t>
  </si>
  <si>
    <t>Clasificación por Objeto del Gasto (Capítulo y Concepto)</t>
  </si>
  <si>
    <t>DEL 01 DE ENERO AL 31 DE MARZO DE 2019</t>
  </si>
  <si>
    <t>O.P.9</t>
  </si>
  <si>
    <t>ORGANISMO PARAMUNICIPAL:INSTITUTO MUNICIPAL DE INVESTIGACIÓN Y PLANEACIÓN</t>
  </si>
  <si>
    <t>Concepto</t>
  </si>
  <si>
    <t>Egresos</t>
  </si>
  <si>
    <t>Subejercicio</t>
  </si>
  <si>
    <t>Aprobado</t>
  </si>
  <si>
    <t>Ampliaciones / (Reducciones)</t>
  </si>
  <si>
    <t>Modificado</t>
  </si>
  <si>
    <t>Devengado</t>
  </si>
  <si>
    <t>Pagado</t>
  </si>
  <si>
    <t>(1)</t>
  </si>
  <si>
    <t>(2)</t>
  </si>
  <si>
    <t>3 = ( 1 + 2 )</t>
  </si>
  <si>
    <t>(4)</t>
  </si>
  <si>
    <t>(5)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</si>
  <si>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</si>
  <si>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</si>
  <si>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</si>
  <si>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</si>
  <si>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</si>
  <si>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</si>
  <si>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</si>
  <si>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</si>
  <si>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</si>
  <si>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</si>
  <si>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</si>
  <si>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</si>
  <si>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</si>
  <si>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</si>
  <si>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</si>
  <si>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</si>
  <si>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</si>
  <si>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</si>
  <si>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</si>
  <si>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</si>
  <si>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</si>
  <si>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</si>
  <si>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</si>
  <si>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</si>
  <si>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</si>
  <si>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</si>
  <si>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</si>
  <si>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</si>
  <si>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</si>
  <si>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</si>
  <si>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</si>
  <si>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</si>
  <si>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</si>
  <si>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</si>
  <si>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</si>
  <si>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</si>
  <si>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</si>
  <si>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</si>
  <si>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</si>
  <si>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</si>
  <si>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</si>
  <si>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</si>
  <si>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</si>
  <si>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</si>
  <si>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</si>
  <si>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</si>
  <si>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</si>
  <si>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</si>
  <si>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</si>
  <si>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</si>
  <si>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</si>
  <si>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</si>
  <si>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</si>
  <si>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</si>
  <si>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</si>
  <si>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</si>
  <si>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</si>
  <si>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</si>
  <si>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</si>
  <si>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</si>
  <si>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</si>
  <si>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</si>
  <si>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</si>
  <si>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</si>
  <si>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</si>
  <si>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</si>
  <si>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</si>
  <si>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</si>
  <si>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</si>
  <si>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</si>
  <si>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</si>
  <si>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</si>
  <si>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</si>
  <si>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</si>
  <si>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Declaramos bajo protesta de decir verdad que los estados financieros y sus notas son razonablemente correctos y son propiedad del emisor</t>
  </si>
  <si>
    <t>TESORERO MUNICIPAL</t>
  </si>
  <si>
    <t>DIRECTORA GENERAL</t>
  </si>
  <si>
    <t>C.P. CARLOS CASTRO MARTIN DEL CAMPO</t>
  </si>
  <si>
    <t>M.U. MARIA DE LOS ANGELES RODRIGUEZ ESTRELLA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</si>
</sst>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#,##0.00_ ;[Red]\-#,##0.00\ "/>
    <numFmt numFmtId="166" formatCode="#,##0.00000000000_ ;[Red]\-#,##0.000000000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51">
    <xf numFmtId="0" fontId="0" fillId="0" borderId="0" xfId="0"/>
    <xf numFmtId="164" fontId="0" fillId="0" borderId="0" xfId="1" applyFo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5" fillId="2" borderId="2" xfId="0" quotePrefix="1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6" fillId="3" borderId="2" xfId="0" applyFont="1" applyFill="1" applyBorder="1"/>
    <xf numFmtId="165" fontId="6" fillId="3" borderId="2" xfId="0" applyNumberFormat="1" applyFont="1" applyFill="1" applyBorder="1"/>
    <xf numFmtId="4" fontId="0" fillId="0" borderId="0" xfId="0" applyNumberFormat="1"/>
    <xf numFmtId="0" fontId="7" fillId="0" borderId="5" xfId="0" applyFont="1" applyBorder="1" applyAlignment="1">
      <alignment horizontal="left" indent="3"/>
    </xf>
    <xf numFmtId="165" fontId="7" fillId="0" borderId="5" xfId="0" applyNumberFormat="1" applyFont="1" applyBorder="1"/>
    <xf numFmtId="165" fontId="7" fillId="0" borderId="7" xfId="0" applyNumberFormat="1" applyFont="1" applyBorder="1"/>
    <xf numFmtId="43" fontId="0" fillId="0" borderId="0" xfId="0" applyNumberFormat="1"/>
    <xf numFmtId="0" fontId="0" fillId="0" borderId="5" xfId="0" applyBorder="1"/>
    <xf numFmtId="165" fontId="0" fillId="0" borderId="5" xfId="0" applyNumberFormat="1" applyBorder="1"/>
    <xf numFmtId="165" fontId="0" fillId="0" borderId="7" xfId="0" applyNumberFormat="1" applyBorder="1"/>
    <xf numFmtId="0" fontId="6" fillId="3" borderId="5" xfId="0" applyFont="1" applyFill="1" applyBorder="1"/>
    <xf numFmtId="165" fontId="6" fillId="3" borderId="5" xfId="0" applyNumberFormat="1" applyFont="1" applyFill="1" applyBorder="1"/>
    <xf numFmtId="165" fontId="6" fillId="3" borderId="7" xfId="0" applyNumberFormat="1" applyFont="1" applyFill="1" applyBorder="1"/>
    <xf numFmtId="165" fontId="0" fillId="0" borderId="8" xfId="0" applyNumberFormat="1" applyBorder="1"/>
    <xf numFmtId="0" fontId="5" fillId="4" borderId="9" xfId="0" applyFont="1" applyFill="1" applyBorder="1" applyAlignment="1">
      <alignment horizontal="center" vertical="center"/>
    </xf>
    <xf numFmtId="4" fontId="5" fillId="4" borderId="9" xfId="0" applyNumberFormat="1" applyFont="1" applyFill="1" applyBorder="1"/>
    <xf numFmtId="165" fontId="5" fillId="4" borderId="9" xfId="0" applyNumberFormat="1" applyFont="1" applyFill="1" applyBorder="1"/>
    <xf numFmtId="165" fontId="0" fillId="0" borderId="0" xfId="0" applyNumberFormat="1"/>
    <xf numFmtId="165" fontId="9" fillId="0" borderId="0" xfId="0" applyNumberFormat="1" applyFont="1" applyBorder="1"/>
    <xf numFmtId="166" fontId="0" fillId="0" borderId="0" xfId="0" applyNumberFormat="1"/>
    <xf numFmtId="43" fontId="4" fillId="0" borderId="0" xfId="2" applyNumberFormat="1" applyFont="1" applyAlignment="1">
      <alignment horizontal="center"/>
    </xf>
    <xf numFmtId="0" fontId="10" fillId="0" borderId="0" xfId="2" applyFont="1"/>
    <xf numFmtId="0" fontId="8" fillId="0" borderId="0" xfId="2" applyFont="1"/>
    <xf numFmtId="0" fontId="3" fillId="0" borderId="0" xfId="2" applyFont="1" applyFill="1" applyBorder="1" applyAlignment="1"/>
    <xf numFmtId="164" fontId="8" fillId="0" borderId="0" xfId="1" applyFont="1"/>
    <xf numFmtId="0" fontId="10" fillId="0" borderId="0" xfId="2" applyFont="1" applyFill="1"/>
    <xf numFmtId="0" fontId="3" fillId="0" borderId="0" xfId="2" applyFont="1" applyFill="1" applyAlignment="1"/>
    <xf numFmtId="0" fontId="4" fillId="0" borderId="10" xfId="2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0" borderId="0" xfId="2" applyFont="1" applyAlignment="1">
      <alignment horizontal="left" vertical="center" wrapText="1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4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2"/>
  <sheetViews>
    <sheetView tabSelected="1" workbookViewId="0">
      <selection activeCell="A41" sqref="A41"/>
    </sheetView>
  </sheetViews>
  <sheetFormatPr baseColWidth="10" defaultColWidth="11.42578125" defaultRowHeight="15" x14ac:dyDescent="0.25"/>
  <cols>
    <col min="1" max="1" width="2.7109375" customWidth="1"/>
    <col min="2" max="2" width="75.7109375" customWidth="1"/>
    <col min="3" max="4" width="20.7109375" customWidth="1"/>
    <col min="5" max="5" width="27.42578125" customWidth="1"/>
    <col min="6" max="6" width="25.28515625" customWidth="1"/>
    <col min="7" max="8" width="20.7109375" customWidth="1"/>
    <col min="9" max="9" width="14.5703125" customWidth="1"/>
    <col min="10" max="10" width="13.140625" style="1" bestFit="1" customWidth="1"/>
    <col min="227" max="227" width="75.7109375" customWidth="1"/>
    <col min="228" max="233" width="20.7109375" customWidth="1"/>
    <col min="483" max="483" width="75.7109375" customWidth="1"/>
    <col min="484" max="489" width="20.7109375" customWidth="1"/>
    <col min="739" max="739" width="75.7109375" customWidth="1"/>
    <col min="740" max="745" width="20.7109375" customWidth="1"/>
    <col min="995" max="995" width="75.7109375" customWidth="1"/>
    <col min="996" max="1001" width="20.7109375" customWidth="1"/>
    <col min="1251" max="1251" width="75.7109375" customWidth="1"/>
    <col min="1252" max="1257" width="20.7109375" customWidth="1"/>
    <col min="1507" max="1507" width="75.7109375" customWidth="1"/>
    <col min="1508" max="1513" width="20.7109375" customWidth="1"/>
    <col min="1763" max="1763" width="75.7109375" customWidth="1"/>
    <col min="1764" max="1769" width="20.7109375" customWidth="1"/>
    <col min="2019" max="2019" width="75.7109375" customWidth="1"/>
    <col min="2020" max="2025" width="20.7109375" customWidth="1"/>
    <col min="2275" max="2275" width="75.7109375" customWidth="1"/>
    <col min="2276" max="2281" width="20.7109375" customWidth="1"/>
    <col min="2531" max="2531" width="75.7109375" customWidth="1"/>
    <col min="2532" max="2537" width="20.7109375" customWidth="1"/>
    <col min="2787" max="2787" width="75.7109375" customWidth="1"/>
    <col min="2788" max="2793" width="20.7109375" customWidth="1"/>
    <col min="3043" max="3043" width="75.7109375" customWidth="1"/>
    <col min="3044" max="3049" width="20.7109375" customWidth="1"/>
    <col min="3299" max="3299" width="75.7109375" customWidth="1"/>
    <col min="3300" max="3305" width="20.7109375" customWidth="1"/>
    <col min="3555" max="3555" width="75.7109375" customWidth="1"/>
    <col min="3556" max="3561" width="20.7109375" customWidth="1"/>
    <col min="3811" max="3811" width="75.7109375" customWidth="1"/>
    <col min="3812" max="3817" width="20.7109375" customWidth="1"/>
    <col min="4067" max="4067" width="75.7109375" customWidth="1"/>
    <col min="4068" max="4073" width="20.7109375" customWidth="1"/>
    <col min="4323" max="4323" width="75.7109375" customWidth="1"/>
    <col min="4324" max="4329" width="20.7109375" customWidth="1"/>
    <col min="4579" max="4579" width="75.7109375" customWidth="1"/>
    <col min="4580" max="4585" width="20.7109375" customWidth="1"/>
    <col min="4835" max="4835" width="75.7109375" customWidth="1"/>
    <col min="4836" max="4841" width="20.7109375" customWidth="1"/>
    <col min="5091" max="5091" width="75.7109375" customWidth="1"/>
    <col min="5092" max="5097" width="20.7109375" customWidth="1"/>
    <col min="5347" max="5347" width="75.7109375" customWidth="1"/>
    <col min="5348" max="5353" width="20.7109375" customWidth="1"/>
    <col min="5603" max="5603" width="75.7109375" customWidth="1"/>
    <col min="5604" max="5609" width="20.7109375" customWidth="1"/>
    <col min="5859" max="5859" width="75.7109375" customWidth="1"/>
    <col min="5860" max="5865" width="20.7109375" customWidth="1"/>
    <col min="6115" max="6115" width="75.7109375" customWidth="1"/>
    <col min="6116" max="6121" width="20.7109375" customWidth="1"/>
    <col min="6371" max="6371" width="75.7109375" customWidth="1"/>
    <col min="6372" max="6377" width="20.7109375" customWidth="1"/>
    <col min="6627" max="6627" width="75.7109375" customWidth="1"/>
    <col min="6628" max="6633" width="20.7109375" customWidth="1"/>
    <col min="6883" max="6883" width="75.7109375" customWidth="1"/>
    <col min="6884" max="6889" width="20.7109375" customWidth="1"/>
    <col min="7139" max="7139" width="75.7109375" customWidth="1"/>
    <col min="7140" max="7145" width="20.7109375" customWidth="1"/>
    <col min="7395" max="7395" width="75.7109375" customWidth="1"/>
    <col min="7396" max="7401" width="20.7109375" customWidth="1"/>
    <col min="7651" max="7651" width="75.7109375" customWidth="1"/>
    <col min="7652" max="7657" width="20.7109375" customWidth="1"/>
    <col min="7907" max="7907" width="75.7109375" customWidth="1"/>
    <col min="7908" max="7913" width="20.7109375" customWidth="1"/>
    <col min="8163" max="8163" width="75.7109375" customWidth="1"/>
    <col min="8164" max="8169" width="20.7109375" customWidth="1"/>
    <col min="8419" max="8419" width="75.7109375" customWidth="1"/>
    <col min="8420" max="8425" width="20.7109375" customWidth="1"/>
    <col min="8675" max="8675" width="75.7109375" customWidth="1"/>
    <col min="8676" max="8681" width="20.7109375" customWidth="1"/>
    <col min="8931" max="8931" width="75.7109375" customWidth="1"/>
    <col min="8932" max="8937" width="20.7109375" customWidth="1"/>
    <col min="9187" max="9187" width="75.7109375" customWidth="1"/>
    <col min="9188" max="9193" width="20.7109375" customWidth="1"/>
    <col min="9443" max="9443" width="75.7109375" customWidth="1"/>
    <col min="9444" max="9449" width="20.7109375" customWidth="1"/>
    <col min="9699" max="9699" width="75.7109375" customWidth="1"/>
    <col min="9700" max="9705" width="20.7109375" customWidth="1"/>
    <col min="9955" max="9955" width="75.7109375" customWidth="1"/>
    <col min="9956" max="9961" width="20.7109375" customWidth="1"/>
    <col min="10211" max="10211" width="75.7109375" customWidth="1"/>
    <col min="10212" max="10217" width="20.7109375" customWidth="1"/>
    <col min="10467" max="10467" width="75.7109375" customWidth="1"/>
    <col min="10468" max="10473" width="20.7109375" customWidth="1"/>
    <col min="10723" max="10723" width="75.7109375" customWidth="1"/>
    <col min="10724" max="10729" width="20.7109375" customWidth="1"/>
    <col min="10979" max="10979" width="75.7109375" customWidth="1"/>
    <col min="10980" max="10985" width="20.7109375" customWidth="1"/>
    <col min="11235" max="11235" width="75.7109375" customWidth="1"/>
    <col min="11236" max="11241" width="20.7109375" customWidth="1"/>
    <col min="11491" max="11491" width="75.7109375" customWidth="1"/>
    <col min="11492" max="11497" width="20.7109375" customWidth="1"/>
    <col min="11747" max="11747" width="75.7109375" customWidth="1"/>
    <col min="11748" max="11753" width="20.7109375" customWidth="1"/>
    <col min="12003" max="12003" width="75.7109375" customWidth="1"/>
    <col min="12004" max="12009" width="20.7109375" customWidth="1"/>
    <col min="12259" max="12259" width="75.7109375" customWidth="1"/>
    <col min="12260" max="12265" width="20.7109375" customWidth="1"/>
    <col min="12515" max="12515" width="75.7109375" customWidth="1"/>
    <col min="12516" max="12521" width="20.7109375" customWidth="1"/>
    <col min="12771" max="12771" width="75.7109375" customWidth="1"/>
    <col min="12772" max="12777" width="20.7109375" customWidth="1"/>
    <col min="13027" max="13027" width="75.7109375" customWidth="1"/>
    <col min="13028" max="13033" width="20.7109375" customWidth="1"/>
    <col min="13283" max="13283" width="75.7109375" customWidth="1"/>
    <col min="13284" max="13289" width="20.7109375" customWidth="1"/>
    <col min="13539" max="13539" width="75.7109375" customWidth="1"/>
    <col min="13540" max="13545" width="20.7109375" customWidth="1"/>
    <col min="13795" max="13795" width="75.7109375" customWidth="1"/>
    <col min="13796" max="13801" width="20.7109375" customWidth="1"/>
    <col min="14051" max="14051" width="75.7109375" customWidth="1"/>
    <col min="14052" max="14057" width="20.7109375" customWidth="1"/>
    <col min="14307" max="14307" width="75.7109375" customWidth="1"/>
    <col min="14308" max="14313" width="20.7109375" customWidth="1"/>
    <col min="14563" max="14563" width="75.7109375" customWidth="1"/>
    <col min="14564" max="14569" width="20.7109375" customWidth="1"/>
    <col min="14819" max="14819" width="75.7109375" customWidth="1"/>
    <col min="14820" max="14825" width="20.7109375" customWidth="1"/>
    <col min="15075" max="15075" width="75.7109375" customWidth="1"/>
    <col min="15076" max="15081" width="20.7109375" customWidth="1"/>
    <col min="15331" max="15331" width="75.7109375" customWidth="1"/>
    <col min="15332" max="15337" width="20.7109375" customWidth="1"/>
    <col min="15587" max="15587" width="75.7109375" customWidth="1"/>
    <col min="15588" max="15593" width="20.7109375" customWidth="1"/>
    <col min="15843" max="15843" width="75.7109375" customWidth="1"/>
    <col min="15844" max="15849" width="20.7109375" customWidth="1"/>
    <col min="16099" max="16099" width="75.7109375" customWidth="1"/>
    <col min="16100" max="16105" width="20.7109375" customWidth="1"/>
  </cols>
  <sheetData>
    <row r="1" spans="2:11" ht="18" x14ac:dyDescent="0.25">
      <c r="B1" s="43" t="s">
        <v>0</v>
      </c>
      <c r="C1" s="43"/>
      <c r="D1" s="43"/>
      <c r="E1" s="43"/>
      <c r="F1" s="43"/>
      <c r="G1" s="43"/>
      <c r="H1" s="43"/>
    </row>
    <row r="2" spans="2:11" ht="15.75" x14ac:dyDescent="0.25">
      <c r="B2" s="44" t="s">
        <v>1</v>
      </c>
      <c r="C2" s="44"/>
      <c r="D2" s="44"/>
      <c r="E2" s="44"/>
      <c r="F2" s="44"/>
      <c r="G2" s="44"/>
      <c r="H2" s="44"/>
    </row>
    <row r="3" spans="2:11" ht="15.75" x14ac:dyDescent="0.25">
      <c r="B3" s="44" t="s">
        <v>2</v>
      </c>
      <c r="C3" s="44"/>
      <c r="D3" s="44"/>
      <c r="E3" s="44"/>
      <c r="F3" s="44"/>
      <c r="G3" s="44"/>
      <c r="H3" s="44"/>
    </row>
    <row r="4" spans="2:11" ht="15.75" x14ac:dyDescent="0.25">
      <c r="B4" s="2"/>
      <c r="C4" s="2"/>
      <c r="D4" s="2"/>
      <c r="E4" s="2"/>
      <c r="F4" s="2"/>
      <c r="G4" s="2"/>
      <c r="H4" s="2"/>
    </row>
    <row r="5" spans="2:11" ht="15.75" x14ac:dyDescent="0.25">
      <c r="B5" s="2"/>
      <c r="C5" s="2"/>
      <c r="D5" s="2"/>
      <c r="E5" s="2"/>
      <c r="F5" s="2"/>
      <c r="G5" s="2"/>
      <c r="H5" s="2" t="s">
        <v>3</v>
      </c>
    </row>
    <row r="6" spans="2:11" ht="15.75" x14ac:dyDescent="0.25">
      <c r="B6" s="3" t="s">
        <v>4</v>
      </c>
      <c r="C6" s="2"/>
      <c r="D6" s="2"/>
      <c r="E6" s="2"/>
      <c r="F6" s="2"/>
      <c r="G6" s="2"/>
      <c r="I6" s="2"/>
    </row>
    <row r="7" spans="2:11" ht="15.75" x14ac:dyDescent="0.25">
      <c r="B7" s="4"/>
      <c r="C7" s="4"/>
      <c r="D7" s="4"/>
      <c r="E7" s="4"/>
      <c r="F7" s="4"/>
      <c r="G7" s="4"/>
      <c r="H7" s="4"/>
    </row>
    <row r="8" spans="2:11" x14ac:dyDescent="0.25">
      <c r="B8" s="45" t="s">
        <v>5</v>
      </c>
      <c r="C8" s="45" t="s">
        <v>6</v>
      </c>
      <c r="D8" s="47"/>
      <c r="E8" s="47"/>
      <c r="F8" s="47"/>
      <c r="G8" s="47"/>
      <c r="H8" s="36" t="s">
        <v>7</v>
      </c>
    </row>
    <row r="9" spans="2:11" ht="30" customHeight="1" x14ac:dyDescent="0.25">
      <c r="B9" s="46"/>
      <c r="C9" s="45" t="s">
        <v>8</v>
      </c>
      <c r="D9" s="49" t="s">
        <v>9</v>
      </c>
      <c r="E9" s="45" t="s">
        <v>10</v>
      </c>
      <c r="F9" s="45" t="s">
        <v>11</v>
      </c>
      <c r="G9" s="36" t="s">
        <v>12</v>
      </c>
      <c r="H9" s="48"/>
    </row>
    <row r="10" spans="2:11" x14ac:dyDescent="0.25">
      <c r="B10" s="46"/>
      <c r="C10" s="46"/>
      <c r="D10" s="50"/>
      <c r="E10" s="46"/>
      <c r="F10" s="46"/>
      <c r="G10" s="37"/>
      <c r="H10" s="5"/>
    </row>
    <row r="11" spans="2:11" x14ac:dyDescent="0.25">
      <c r="B11" s="46"/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7" t="s">
        <v>18</v>
      </c>
    </row>
    <row r="12" spans="2:11" x14ac:dyDescent="0.25">
      <c r="B12" s="8" t="s">
        <v>19</v>
      </c>
      <c r="C12" s="9">
        <f>SUM(C13:C19)</f>
        <v>550138.35</v>
      </c>
      <c r="D12" s="9">
        <f t="shared" ref="D12:H12" si="0">SUM(D13:D19)</f>
        <v>25095.809999999998</v>
      </c>
      <c r="E12" s="9">
        <f t="shared" si="0"/>
        <v>575234.16</v>
      </c>
      <c r="F12" s="9">
        <f t="shared" si="0"/>
        <v>575234.16</v>
      </c>
      <c r="G12" s="9">
        <f t="shared" si="0"/>
        <v>575234.16</v>
      </c>
      <c r="H12" s="9">
        <f t="shared" si="0"/>
        <v>0</v>
      </c>
      <c r="I12" s="10"/>
    </row>
    <row r="13" spans="2:11" x14ac:dyDescent="0.25">
      <c r="B13" s="11" t="s">
        <v>20</v>
      </c>
      <c r="C13" s="12">
        <v>340415.24</v>
      </c>
      <c r="D13" s="12">
        <v>59245.64</v>
      </c>
      <c r="E13" s="12">
        <f>+C13+D13</f>
        <v>399660.88</v>
      </c>
      <c r="F13" s="12">
        <v>399660.88</v>
      </c>
      <c r="G13" s="12">
        <v>399660.88</v>
      </c>
      <c r="H13" s="13">
        <f>+E13-F13</f>
        <v>0</v>
      </c>
    </row>
    <row r="14" spans="2:11" x14ac:dyDescent="0.25">
      <c r="B14" s="11" t="s">
        <v>21</v>
      </c>
      <c r="C14" s="12">
        <v>130533.17</v>
      </c>
      <c r="D14" s="12">
        <v>-15232.39</v>
      </c>
      <c r="E14" s="12">
        <f t="shared" ref="E14:E19" si="1">+C14+D14</f>
        <v>115300.78</v>
      </c>
      <c r="F14" s="12">
        <v>115300.78</v>
      </c>
      <c r="G14" s="12">
        <v>115300.78</v>
      </c>
      <c r="H14" s="13">
        <f t="shared" ref="H14:H19" si="2">+E14-F14</f>
        <v>0</v>
      </c>
    </row>
    <row r="15" spans="2:11" x14ac:dyDescent="0.25">
      <c r="B15" s="11" t="s">
        <v>22</v>
      </c>
      <c r="C15" s="12">
        <v>22588.16</v>
      </c>
      <c r="D15" s="12">
        <v>-19631.580000000002</v>
      </c>
      <c r="E15" s="12">
        <f t="shared" si="1"/>
        <v>2956.5799999999981</v>
      </c>
      <c r="F15" s="12">
        <v>2956.58</v>
      </c>
      <c r="G15" s="12">
        <v>2956.58</v>
      </c>
      <c r="H15" s="13">
        <f t="shared" si="2"/>
        <v>0</v>
      </c>
    </row>
    <row r="16" spans="2:11" x14ac:dyDescent="0.25">
      <c r="B16" s="11" t="s">
        <v>23</v>
      </c>
      <c r="C16" s="12">
        <v>56601.78</v>
      </c>
      <c r="D16" s="12">
        <v>714.14</v>
      </c>
      <c r="E16" s="12">
        <f t="shared" si="1"/>
        <v>57315.92</v>
      </c>
      <c r="F16" s="12">
        <v>57315.92</v>
      </c>
      <c r="G16" s="12">
        <v>57315.92</v>
      </c>
      <c r="H16" s="13">
        <f t="shared" si="2"/>
        <v>0</v>
      </c>
      <c r="K16" s="14"/>
    </row>
    <row r="17" spans="2:11" x14ac:dyDescent="0.25">
      <c r="B17" s="11" t="s">
        <v>24</v>
      </c>
      <c r="C17" s="12">
        <v>0</v>
      </c>
      <c r="D17" s="12">
        <v>0</v>
      </c>
      <c r="E17" s="12">
        <f t="shared" si="1"/>
        <v>0</v>
      </c>
      <c r="F17" s="12">
        <v>0</v>
      </c>
      <c r="G17" s="12">
        <v>0</v>
      </c>
      <c r="H17" s="13">
        <f t="shared" si="2"/>
        <v>0</v>
      </c>
    </row>
    <row r="18" spans="2:11" x14ac:dyDescent="0.25">
      <c r="B18" s="11" t="s">
        <v>25</v>
      </c>
      <c r="C18" s="12">
        <v>0</v>
      </c>
      <c r="D18" s="12">
        <v>0</v>
      </c>
      <c r="E18" s="12">
        <f t="shared" si="1"/>
        <v>0</v>
      </c>
      <c r="F18" s="12">
        <v>0</v>
      </c>
      <c r="G18" s="12">
        <v>0</v>
      </c>
      <c r="H18" s="13">
        <f t="shared" si="2"/>
        <v>0</v>
      </c>
    </row>
    <row r="19" spans="2:11" x14ac:dyDescent="0.25">
      <c r="B19" s="11" t="s">
        <v>26</v>
      </c>
      <c r="C19" s="12">
        <v>0</v>
      </c>
      <c r="D19" s="12">
        <v>0</v>
      </c>
      <c r="E19" s="12">
        <f t="shared" si="1"/>
        <v>0</v>
      </c>
      <c r="F19" s="12">
        <v>0</v>
      </c>
      <c r="G19" s="12">
        <v>0</v>
      </c>
      <c r="H19" s="13">
        <f t="shared" si="2"/>
        <v>0</v>
      </c>
    </row>
    <row r="20" spans="2:11" x14ac:dyDescent="0.25">
      <c r="B20" s="15"/>
      <c r="C20" s="16"/>
      <c r="D20" s="16"/>
      <c r="E20" s="16"/>
      <c r="F20" s="16"/>
      <c r="G20" s="16"/>
      <c r="H20" s="17"/>
    </row>
    <row r="21" spans="2:11" x14ac:dyDescent="0.25">
      <c r="B21" s="18" t="s">
        <v>27</v>
      </c>
      <c r="C21" s="19">
        <f>SUM(C22:C30)</f>
        <v>10688.73</v>
      </c>
      <c r="D21" s="19">
        <f t="shared" ref="D21:H21" si="3">SUM(D22:D30)</f>
        <v>-7608.93</v>
      </c>
      <c r="E21" s="19">
        <f t="shared" si="3"/>
        <v>3079.8</v>
      </c>
      <c r="F21" s="19">
        <f t="shared" si="3"/>
        <v>3079.8</v>
      </c>
      <c r="G21" s="19">
        <f t="shared" si="3"/>
        <v>3079.8</v>
      </c>
      <c r="H21" s="19">
        <f t="shared" si="3"/>
        <v>0</v>
      </c>
    </row>
    <row r="22" spans="2:11" x14ac:dyDescent="0.25">
      <c r="B22" s="11" t="s">
        <v>28</v>
      </c>
      <c r="C22" s="12">
        <v>2250.13</v>
      </c>
      <c r="D22" s="12">
        <v>-2250.13</v>
      </c>
      <c r="E22" s="12">
        <f t="shared" ref="E22:E30" si="4">+C22+D22</f>
        <v>0</v>
      </c>
      <c r="F22" s="12">
        <v>0</v>
      </c>
      <c r="G22" s="12">
        <v>0</v>
      </c>
      <c r="H22" s="13">
        <f t="shared" ref="H22:H30" si="5">+E22-F22</f>
        <v>0</v>
      </c>
      <c r="I22" s="10"/>
      <c r="K22" s="14"/>
    </row>
    <row r="23" spans="2:11" x14ac:dyDescent="0.25">
      <c r="B23" s="11" t="s">
        <v>29</v>
      </c>
      <c r="C23" s="12">
        <v>2459.8000000000002</v>
      </c>
      <c r="D23" s="12">
        <v>-2459.8000000000002</v>
      </c>
      <c r="E23" s="12">
        <f t="shared" si="4"/>
        <v>0</v>
      </c>
      <c r="F23" s="12">
        <v>0</v>
      </c>
      <c r="G23" s="12">
        <v>0</v>
      </c>
      <c r="H23" s="13">
        <f t="shared" si="5"/>
        <v>0</v>
      </c>
    </row>
    <row r="24" spans="2:11" x14ac:dyDescent="0.25">
      <c r="B24" s="11" t="s">
        <v>30</v>
      </c>
      <c r="C24" s="12">
        <v>0</v>
      </c>
      <c r="D24" s="12">
        <v>0</v>
      </c>
      <c r="E24" s="12">
        <f t="shared" si="4"/>
        <v>0</v>
      </c>
      <c r="F24" s="12">
        <v>0</v>
      </c>
      <c r="G24" s="12">
        <v>0</v>
      </c>
      <c r="H24" s="13">
        <f t="shared" si="5"/>
        <v>0</v>
      </c>
    </row>
    <row r="25" spans="2:11" x14ac:dyDescent="0.25">
      <c r="B25" s="11" t="s">
        <v>31</v>
      </c>
      <c r="C25" s="12">
        <v>0</v>
      </c>
      <c r="D25" s="12">
        <v>0</v>
      </c>
      <c r="E25" s="12">
        <f t="shared" si="4"/>
        <v>0</v>
      </c>
      <c r="F25" s="12">
        <v>0</v>
      </c>
      <c r="G25" s="12">
        <v>0</v>
      </c>
      <c r="H25" s="13">
        <f t="shared" si="5"/>
        <v>0</v>
      </c>
    </row>
    <row r="26" spans="2:11" x14ac:dyDescent="0.25">
      <c r="B26" s="11" t="s">
        <v>32</v>
      </c>
      <c r="C26" s="12">
        <v>0</v>
      </c>
      <c r="D26" s="12">
        <v>0</v>
      </c>
      <c r="E26" s="12">
        <f t="shared" si="4"/>
        <v>0</v>
      </c>
      <c r="F26" s="12">
        <v>0</v>
      </c>
      <c r="G26" s="12">
        <v>0</v>
      </c>
      <c r="H26" s="13">
        <f t="shared" si="5"/>
        <v>0</v>
      </c>
    </row>
    <row r="27" spans="2:11" x14ac:dyDescent="0.25">
      <c r="B27" s="11" t="s">
        <v>33</v>
      </c>
      <c r="C27" s="12">
        <v>5000</v>
      </c>
      <c r="D27" s="12">
        <v>-1920.2</v>
      </c>
      <c r="E27" s="12">
        <f t="shared" si="4"/>
        <v>3079.8</v>
      </c>
      <c r="F27" s="12">
        <v>3079.8</v>
      </c>
      <c r="G27" s="12">
        <v>3079.8</v>
      </c>
      <c r="H27" s="13">
        <f t="shared" si="5"/>
        <v>0</v>
      </c>
    </row>
    <row r="28" spans="2:11" x14ac:dyDescent="0.25">
      <c r="B28" s="11" t="s">
        <v>34</v>
      </c>
      <c r="C28" s="12">
        <v>0</v>
      </c>
      <c r="D28" s="12">
        <v>0</v>
      </c>
      <c r="E28" s="12">
        <f t="shared" si="4"/>
        <v>0</v>
      </c>
      <c r="F28" s="12">
        <v>0</v>
      </c>
      <c r="G28" s="12">
        <v>0</v>
      </c>
      <c r="H28" s="13">
        <f t="shared" si="5"/>
        <v>0</v>
      </c>
    </row>
    <row r="29" spans="2:11" x14ac:dyDescent="0.25">
      <c r="B29" s="11" t="s">
        <v>35</v>
      </c>
      <c r="C29" s="12">
        <v>0</v>
      </c>
      <c r="D29" s="12">
        <v>0</v>
      </c>
      <c r="E29" s="12">
        <f t="shared" si="4"/>
        <v>0</v>
      </c>
      <c r="F29" s="12">
        <v>0</v>
      </c>
      <c r="G29" s="12">
        <v>0</v>
      </c>
      <c r="H29" s="13">
        <f t="shared" si="5"/>
        <v>0</v>
      </c>
    </row>
    <row r="30" spans="2:11" x14ac:dyDescent="0.25">
      <c r="B30" s="11" t="s">
        <v>36</v>
      </c>
      <c r="C30" s="12">
        <v>978.8</v>
      </c>
      <c r="D30" s="12">
        <v>-978.8</v>
      </c>
      <c r="E30" s="12">
        <f t="shared" si="4"/>
        <v>0</v>
      </c>
      <c r="F30" s="12">
        <v>0</v>
      </c>
      <c r="G30" s="12">
        <v>0</v>
      </c>
      <c r="H30" s="13">
        <f t="shared" si="5"/>
        <v>0</v>
      </c>
    </row>
    <row r="31" spans="2:11" x14ac:dyDescent="0.25">
      <c r="B31" s="15"/>
      <c r="C31" s="16"/>
      <c r="D31" s="16"/>
      <c r="E31" s="16"/>
      <c r="F31" s="16"/>
      <c r="G31" s="16"/>
      <c r="H31" s="17"/>
    </row>
    <row r="32" spans="2:11" x14ac:dyDescent="0.25">
      <c r="B32" s="18" t="s">
        <v>37</v>
      </c>
      <c r="C32" s="19">
        <f>SUM(C33:C41)</f>
        <v>41264.54</v>
      </c>
      <c r="D32" s="19">
        <f t="shared" ref="D32:H32" si="6">SUM(D33:D41)</f>
        <v>-34125.72</v>
      </c>
      <c r="E32" s="19">
        <f t="shared" si="6"/>
        <v>7138.8200000000006</v>
      </c>
      <c r="F32" s="19">
        <f t="shared" si="6"/>
        <v>7138.82</v>
      </c>
      <c r="G32" s="19">
        <f t="shared" si="6"/>
        <v>7138.82</v>
      </c>
      <c r="H32" s="19">
        <f t="shared" si="6"/>
        <v>0</v>
      </c>
      <c r="I32" s="10"/>
    </row>
    <row r="33" spans="2:11" x14ac:dyDescent="0.25">
      <c r="B33" s="11" t="s">
        <v>38</v>
      </c>
      <c r="C33" s="12">
        <v>483.6</v>
      </c>
      <c r="D33" s="12">
        <v>-483.6</v>
      </c>
      <c r="E33" s="12">
        <f>+C33+D33</f>
        <v>0</v>
      </c>
      <c r="F33" s="12">
        <v>0</v>
      </c>
      <c r="G33" s="12">
        <v>0</v>
      </c>
      <c r="H33" s="13">
        <f t="shared" ref="H33:H41" si="7">+E33-F33</f>
        <v>0</v>
      </c>
    </row>
    <row r="34" spans="2:11" x14ac:dyDescent="0.25">
      <c r="B34" s="11" t="s">
        <v>39</v>
      </c>
      <c r="C34" s="12">
        <v>3860.48</v>
      </c>
      <c r="D34" s="12">
        <v>-2468.48</v>
      </c>
      <c r="E34" s="12">
        <f t="shared" ref="E34:E41" si="8">+C34+D34</f>
        <v>1392</v>
      </c>
      <c r="F34" s="12">
        <v>1392</v>
      </c>
      <c r="G34" s="12">
        <v>1392</v>
      </c>
      <c r="H34" s="13">
        <f t="shared" si="7"/>
        <v>0</v>
      </c>
      <c r="K34" s="14"/>
    </row>
    <row r="35" spans="2:11" x14ac:dyDescent="0.25">
      <c r="B35" s="11" t="s">
        <v>40</v>
      </c>
      <c r="C35" s="12">
        <v>17625</v>
      </c>
      <c r="D35" s="12">
        <v>-17625</v>
      </c>
      <c r="E35" s="12">
        <f t="shared" si="8"/>
        <v>0</v>
      </c>
      <c r="F35" s="12">
        <v>0</v>
      </c>
      <c r="G35" s="12">
        <v>0</v>
      </c>
      <c r="H35" s="13">
        <f t="shared" si="7"/>
        <v>0</v>
      </c>
    </row>
    <row r="36" spans="2:11" x14ac:dyDescent="0.25">
      <c r="B36" s="11" t="s">
        <v>41</v>
      </c>
      <c r="C36" s="12">
        <v>2742.34</v>
      </c>
      <c r="D36" s="12">
        <v>-1418.74</v>
      </c>
      <c r="E36" s="12">
        <f t="shared" si="8"/>
        <v>1323.6000000000001</v>
      </c>
      <c r="F36" s="12">
        <v>1323.6</v>
      </c>
      <c r="G36" s="12">
        <v>1323.6</v>
      </c>
      <c r="H36" s="13">
        <f t="shared" si="7"/>
        <v>0</v>
      </c>
    </row>
    <row r="37" spans="2:11" x14ac:dyDescent="0.25">
      <c r="B37" s="11" t="s">
        <v>42</v>
      </c>
      <c r="C37" s="12">
        <v>89.44</v>
      </c>
      <c r="D37" s="12">
        <v>-89.44</v>
      </c>
      <c r="E37" s="12">
        <f t="shared" si="8"/>
        <v>0</v>
      </c>
      <c r="F37" s="12">
        <v>0</v>
      </c>
      <c r="G37" s="12">
        <v>0</v>
      </c>
      <c r="H37" s="13">
        <f t="shared" si="7"/>
        <v>0</v>
      </c>
    </row>
    <row r="38" spans="2:11" x14ac:dyDescent="0.25">
      <c r="B38" s="11" t="s">
        <v>43</v>
      </c>
      <c r="C38" s="12">
        <v>0</v>
      </c>
      <c r="D38" s="12">
        <v>0</v>
      </c>
      <c r="E38" s="12">
        <f t="shared" si="8"/>
        <v>0</v>
      </c>
      <c r="F38" s="12">
        <v>0</v>
      </c>
      <c r="G38" s="12">
        <v>0</v>
      </c>
      <c r="H38" s="13">
        <f t="shared" si="7"/>
        <v>0</v>
      </c>
    </row>
    <row r="39" spans="2:11" x14ac:dyDescent="0.25">
      <c r="B39" s="11" t="s">
        <v>44</v>
      </c>
      <c r="C39" s="12">
        <v>16438.72</v>
      </c>
      <c r="D39" s="12">
        <v>-16438.72</v>
      </c>
      <c r="E39" s="12">
        <f t="shared" si="8"/>
        <v>0</v>
      </c>
      <c r="F39" s="12">
        <v>0</v>
      </c>
      <c r="G39" s="12">
        <v>0</v>
      </c>
      <c r="H39" s="13">
        <f t="shared" si="7"/>
        <v>0</v>
      </c>
    </row>
    <row r="40" spans="2:11" x14ac:dyDescent="0.25">
      <c r="B40" s="11" t="s">
        <v>45</v>
      </c>
      <c r="C40" s="12">
        <v>0</v>
      </c>
      <c r="D40" s="12">
        <v>0</v>
      </c>
      <c r="E40" s="12">
        <f t="shared" si="8"/>
        <v>0</v>
      </c>
      <c r="F40" s="12">
        <v>0</v>
      </c>
      <c r="G40" s="12">
        <v>0</v>
      </c>
      <c r="H40" s="13">
        <f t="shared" si="7"/>
        <v>0</v>
      </c>
    </row>
    <row r="41" spans="2:11" x14ac:dyDescent="0.25">
      <c r="B41" s="11" t="s">
        <v>46</v>
      </c>
      <c r="C41" s="12">
        <v>24.96</v>
      </c>
      <c r="D41" s="12">
        <v>4398.26</v>
      </c>
      <c r="E41" s="12">
        <f t="shared" si="8"/>
        <v>4423.22</v>
      </c>
      <c r="F41" s="12">
        <v>4423.22</v>
      </c>
      <c r="G41" s="12">
        <v>4423.22</v>
      </c>
      <c r="H41" s="13">
        <f t="shared" si="7"/>
        <v>0</v>
      </c>
    </row>
    <row r="42" spans="2:11" x14ac:dyDescent="0.25">
      <c r="B42" s="15"/>
      <c r="C42" s="16"/>
      <c r="D42" s="16"/>
      <c r="E42" s="16"/>
      <c r="F42" s="16"/>
      <c r="G42" s="16"/>
      <c r="H42" s="17"/>
    </row>
    <row r="43" spans="2:11" x14ac:dyDescent="0.25">
      <c r="B43" s="18" t="s">
        <v>47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20">
        <v>0</v>
      </c>
    </row>
    <row r="44" spans="2:11" x14ac:dyDescent="0.25">
      <c r="B44" s="11" t="s">
        <v>48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3">
        <v>0</v>
      </c>
    </row>
    <row r="45" spans="2:11" x14ac:dyDescent="0.25">
      <c r="B45" s="11" t="s">
        <v>49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3">
        <v>0</v>
      </c>
    </row>
    <row r="46" spans="2:11" x14ac:dyDescent="0.25">
      <c r="B46" s="11" t="s">
        <v>50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3">
        <v>0</v>
      </c>
    </row>
    <row r="47" spans="2:11" x14ac:dyDescent="0.25">
      <c r="B47" s="11" t="s">
        <v>51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3">
        <v>0</v>
      </c>
    </row>
    <row r="48" spans="2:11" x14ac:dyDescent="0.25">
      <c r="B48" s="11" t="s">
        <v>52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3">
        <v>0</v>
      </c>
    </row>
    <row r="49" spans="2:8" customFormat="1" x14ac:dyDescent="0.25">
      <c r="B49" s="11" t="s">
        <v>53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3">
        <v>0</v>
      </c>
    </row>
    <row r="50" spans="2:8" customFormat="1" x14ac:dyDescent="0.25">
      <c r="B50" s="11" t="s">
        <v>54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3">
        <v>0</v>
      </c>
    </row>
    <row r="51" spans="2:8" customFormat="1" x14ac:dyDescent="0.25">
      <c r="B51" s="11" t="s">
        <v>55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3">
        <v>0</v>
      </c>
    </row>
    <row r="52" spans="2:8" customFormat="1" x14ac:dyDescent="0.25">
      <c r="B52" s="11" t="s">
        <v>56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3">
        <v>0</v>
      </c>
    </row>
    <row r="53" spans="2:8" customFormat="1" x14ac:dyDescent="0.25">
      <c r="B53" s="15"/>
      <c r="C53" s="16"/>
      <c r="D53" s="16"/>
      <c r="E53" s="16"/>
      <c r="F53" s="16"/>
      <c r="G53" s="16"/>
      <c r="H53" s="17"/>
    </row>
    <row r="54" spans="2:8" customFormat="1" x14ac:dyDescent="0.25">
      <c r="B54" s="18" t="s">
        <v>57</v>
      </c>
      <c r="C54" s="19">
        <f>SUM(C55:C63)</f>
        <v>0</v>
      </c>
      <c r="D54" s="19">
        <f t="shared" ref="D54:H54" si="9">SUM(D55:D63)</f>
        <v>74221.98</v>
      </c>
      <c r="E54" s="19">
        <f t="shared" si="9"/>
        <v>74221.98</v>
      </c>
      <c r="F54" s="19">
        <f t="shared" si="9"/>
        <v>74221.98</v>
      </c>
      <c r="G54" s="19">
        <f t="shared" si="9"/>
        <v>74221.98</v>
      </c>
      <c r="H54" s="19">
        <f t="shared" si="9"/>
        <v>0</v>
      </c>
    </row>
    <row r="55" spans="2:8" customFormat="1" x14ac:dyDescent="0.25">
      <c r="B55" s="11" t="s">
        <v>58</v>
      </c>
      <c r="C55" s="12">
        <v>0</v>
      </c>
      <c r="D55" s="12">
        <v>0</v>
      </c>
      <c r="E55" s="12">
        <f>+C55+D55</f>
        <v>0</v>
      </c>
      <c r="F55" s="12">
        <v>0</v>
      </c>
      <c r="G55" s="12">
        <v>0</v>
      </c>
      <c r="H55" s="13">
        <f>+E55-F55</f>
        <v>0</v>
      </c>
    </row>
    <row r="56" spans="2:8" customFormat="1" x14ac:dyDescent="0.25">
      <c r="B56" s="11" t="s">
        <v>59</v>
      </c>
      <c r="C56" s="12">
        <v>0</v>
      </c>
      <c r="D56" s="12">
        <v>0</v>
      </c>
      <c r="E56" s="12">
        <f t="shared" ref="E56:E63" si="10">+C56+D56</f>
        <v>0</v>
      </c>
      <c r="F56" s="12">
        <v>0</v>
      </c>
      <c r="G56" s="12">
        <v>0</v>
      </c>
      <c r="H56" s="13">
        <f t="shared" ref="H56:H60" si="11">+E56-F56</f>
        <v>0</v>
      </c>
    </row>
    <row r="57" spans="2:8" customFormat="1" x14ac:dyDescent="0.25">
      <c r="B57" s="11" t="s">
        <v>60</v>
      </c>
      <c r="C57" s="12">
        <v>0</v>
      </c>
      <c r="D57" s="12">
        <v>0</v>
      </c>
      <c r="E57" s="12">
        <f t="shared" si="10"/>
        <v>0</v>
      </c>
      <c r="F57" s="12">
        <v>0</v>
      </c>
      <c r="G57" s="12">
        <v>0</v>
      </c>
      <c r="H57" s="13">
        <f t="shared" si="11"/>
        <v>0</v>
      </c>
    </row>
    <row r="58" spans="2:8" customFormat="1" x14ac:dyDescent="0.25">
      <c r="B58" s="11" t="s">
        <v>61</v>
      </c>
      <c r="C58" s="12">
        <v>0</v>
      </c>
      <c r="D58" s="12">
        <v>0</v>
      </c>
      <c r="E58" s="12">
        <f t="shared" si="10"/>
        <v>0</v>
      </c>
      <c r="F58" s="12">
        <v>0</v>
      </c>
      <c r="G58" s="12">
        <v>0</v>
      </c>
      <c r="H58" s="13">
        <f t="shared" si="11"/>
        <v>0</v>
      </c>
    </row>
    <row r="59" spans="2:8" customFormat="1" x14ac:dyDescent="0.25">
      <c r="B59" s="11" t="s">
        <v>62</v>
      </c>
      <c r="C59" s="12">
        <v>0</v>
      </c>
      <c r="D59" s="12">
        <v>0</v>
      </c>
      <c r="E59" s="12">
        <f t="shared" si="10"/>
        <v>0</v>
      </c>
      <c r="F59" s="12">
        <v>0</v>
      </c>
      <c r="G59" s="12">
        <v>0</v>
      </c>
      <c r="H59" s="13">
        <f t="shared" si="11"/>
        <v>0</v>
      </c>
    </row>
    <row r="60" spans="2:8" customFormat="1" x14ac:dyDescent="0.25">
      <c r="B60" s="11" t="s">
        <v>63</v>
      </c>
      <c r="C60" s="12">
        <v>0</v>
      </c>
      <c r="D60" s="12">
        <v>0</v>
      </c>
      <c r="E60" s="12">
        <f t="shared" si="10"/>
        <v>0</v>
      </c>
      <c r="F60" s="12">
        <v>0</v>
      </c>
      <c r="G60" s="12">
        <v>0</v>
      </c>
      <c r="H60" s="13">
        <f t="shared" si="11"/>
        <v>0</v>
      </c>
    </row>
    <row r="61" spans="2:8" customFormat="1" x14ac:dyDescent="0.25">
      <c r="B61" s="11" t="s">
        <v>64</v>
      </c>
      <c r="C61" s="12">
        <v>0</v>
      </c>
      <c r="D61" s="12">
        <v>0</v>
      </c>
      <c r="E61" s="12">
        <f t="shared" si="10"/>
        <v>0</v>
      </c>
      <c r="F61" s="12">
        <v>0</v>
      </c>
      <c r="G61" s="12">
        <v>0</v>
      </c>
      <c r="H61" s="13">
        <v>0</v>
      </c>
    </row>
    <row r="62" spans="2:8" customFormat="1" x14ac:dyDescent="0.25">
      <c r="B62" s="11" t="s">
        <v>65</v>
      </c>
      <c r="C62" s="12">
        <v>0</v>
      </c>
      <c r="D62" s="12">
        <v>0</v>
      </c>
      <c r="E62" s="12">
        <f t="shared" si="10"/>
        <v>0</v>
      </c>
      <c r="F62" s="12">
        <v>0</v>
      </c>
      <c r="G62" s="12">
        <v>0</v>
      </c>
      <c r="H62" s="13">
        <v>0</v>
      </c>
    </row>
    <row r="63" spans="2:8" customFormat="1" x14ac:dyDescent="0.25">
      <c r="B63" s="11" t="s">
        <v>66</v>
      </c>
      <c r="C63" s="12">
        <v>0</v>
      </c>
      <c r="D63" s="12">
        <v>74221.98</v>
      </c>
      <c r="E63" s="12">
        <f t="shared" si="10"/>
        <v>74221.98</v>
      </c>
      <c r="F63" s="12">
        <v>74221.98</v>
      </c>
      <c r="G63" s="12">
        <v>74221.98</v>
      </c>
      <c r="H63" s="13">
        <v>0</v>
      </c>
    </row>
    <row r="64" spans="2:8" customFormat="1" x14ac:dyDescent="0.25">
      <c r="B64" s="15"/>
      <c r="C64" s="16"/>
      <c r="D64" s="16"/>
      <c r="E64" s="16"/>
      <c r="F64" s="16"/>
      <c r="G64" s="16"/>
      <c r="H64" s="17"/>
    </row>
    <row r="65" spans="2:9" customFormat="1" x14ac:dyDescent="0.25">
      <c r="B65" s="18" t="s">
        <v>67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20">
        <v>0</v>
      </c>
    </row>
    <row r="66" spans="2:9" customFormat="1" x14ac:dyDescent="0.25">
      <c r="B66" s="11" t="s">
        <v>68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3">
        <v>0</v>
      </c>
    </row>
    <row r="67" spans="2:9" customFormat="1" x14ac:dyDescent="0.25">
      <c r="B67" s="11" t="s">
        <v>69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3">
        <v>0</v>
      </c>
    </row>
    <row r="68" spans="2:9" customFormat="1" x14ac:dyDescent="0.25">
      <c r="B68" s="11" t="s">
        <v>70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3">
        <v>0</v>
      </c>
    </row>
    <row r="69" spans="2:9" customFormat="1" ht="15.75" x14ac:dyDescent="0.25">
      <c r="B69" s="15"/>
      <c r="C69" s="16"/>
      <c r="D69" s="16"/>
      <c r="E69" s="16"/>
      <c r="F69" s="16"/>
      <c r="G69" s="16"/>
      <c r="H69" s="17"/>
      <c r="I69" s="2"/>
    </row>
    <row r="70" spans="2:9" customFormat="1" x14ac:dyDescent="0.25">
      <c r="B70" s="18" t="s">
        <v>71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20">
        <v>0</v>
      </c>
    </row>
    <row r="71" spans="2:9" customFormat="1" x14ac:dyDescent="0.25">
      <c r="B71" s="11" t="s">
        <v>72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3">
        <v>0</v>
      </c>
    </row>
    <row r="72" spans="2:9" customFormat="1" x14ac:dyDescent="0.25">
      <c r="B72" s="11" t="s">
        <v>73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3">
        <v>0</v>
      </c>
    </row>
    <row r="73" spans="2:9" customFormat="1" x14ac:dyDescent="0.25">
      <c r="B73" s="11" t="s">
        <v>74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3">
        <v>0</v>
      </c>
    </row>
    <row r="74" spans="2:9" customFormat="1" x14ac:dyDescent="0.25">
      <c r="B74" s="11" t="s">
        <v>75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3">
        <v>0</v>
      </c>
    </row>
    <row r="75" spans="2:9" customFormat="1" x14ac:dyDescent="0.25">
      <c r="B75" s="11" t="s">
        <v>76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3">
        <v>0</v>
      </c>
    </row>
    <row r="76" spans="2:9" customFormat="1" x14ac:dyDescent="0.25">
      <c r="B76" s="11" t="s">
        <v>77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3">
        <v>0</v>
      </c>
    </row>
    <row r="77" spans="2:9" customFormat="1" x14ac:dyDescent="0.25">
      <c r="B77" s="11" t="s">
        <v>78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3">
        <v>0</v>
      </c>
    </row>
    <row r="78" spans="2:9" customFormat="1" x14ac:dyDescent="0.25">
      <c r="B78" s="15"/>
      <c r="C78" s="16"/>
      <c r="D78" s="16"/>
      <c r="E78" s="16"/>
      <c r="F78" s="16"/>
      <c r="G78" s="16"/>
      <c r="H78" s="17"/>
    </row>
    <row r="79" spans="2:9" customFormat="1" x14ac:dyDescent="0.25">
      <c r="B79" s="18" t="s">
        <v>79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20">
        <v>0</v>
      </c>
    </row>
    <row r="80" spans="2:9" customFormat="1" x14ac:dyDescent="0.25">
      <c r="B80" s="11" t="s">
        <v>80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3">
        <v>0</v>
      </c>
    </row>
    <row r="81" spans="2:8" customFormat="1" x14ac:dyDescent="0.25">
      <c r="B81" s="11" t="s">
        <v>81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3">
        <v>0</v>
      </c>
    </row>
    <row r="82" spans="2:8" customFormat="1" x14ac:dyDescent="0.25">
      <c r="B82" s="11" t="s">
        <v>82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3">
        <v>0</v>
      </c>
    </row>
    <row r="83" spans="2:8" customFormat="1" x14ac:dyDescent="0.25">
      <c r="B83" s="15"/>
      <c r="C83" s="16"/>
      <c r="D83" s="16"/>
      <c r="E83" s="16"/>
      <c r="F83" s="16"/>
      <c r="G83" s="16"/>
      <c r="H83" s="17"/>
    </row>
    <row r="84" spans="2:8" customFormat="1" x14ac:dyDescent="0.25">
      <c r="B84" s="18" t="s">
        <v>83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20">
        <v>0</v>
      </c>
    </row>
    <row r="85" spans="2:8" customFormat="1" x14ac:dyDescent="0.25">
      <c r="B85" s="11" t="s">
        <v>84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3">
        <v>0</v>
      </c>
    </row>
    <row r="86" spans="2:8" customFormat="1" x14ac:dyDescent="0.25">
      <c r="B86" s="11" t="s">
        <v>85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3">
        <v>0</v>
      </c>
    </row>
    <row r="87" spans="2:8" customFormat="1" x14ac:dyDescent="0.25">
      <c r="B87" s="11" t="s">
        <v>86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3">
        <v>0</v>
      </c>
    </row>
    <row r="88" spans="2:8" customFormat="1" x14ac:dyDescent="0.25">
      <c r="B88" s="11" t="s">
        <v>87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3">
        <v>0</v>
      </c>
    </row>
    <row r="89" spans="2:8" customFormat="1" x14ac:dyDescent="0.25">
      <c r="B89" s="11" t="s">
        <v>88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3">
        <v>0</v>
      </c>
    </row>
    <row r="90" spans="2:8" customFormat="1" x14ac:dyDescent="0.25">
      <c r="B90" s="11" t="s">
        <v>89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3">
        <v>0</v>
      </c>
    </row>
    <row r="91" spans="2:8" customFormat="1" x14ac:dyDescent="0.25">
      <c r="B91" s="11" t="s">
        <v>90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3">
        <v>0</v>
      </c>
    </row>
    <row r="92" spans="2:8" customFormat="1" x14ac:dyDescent="0.25">
      <c r="B92" s="15"/>
      <c r="C92" s="16"/>
      <c r="D92" s="16"/>
      <c r="E92" s="16"/>
      <c r="F92" s="16"/>
      <c r="G92" s="16"/>
      <c r="H92" s="21"/>
    </row>
    <row r="93" spans="2:8" customFormat="1" x14ac:dyDescent="0.25">
      <c r="B93" s="22" t="s">
        <v>91</v>
      </c>
      <c r="C93" s="23">
        <f>+C84+C79+C70+C65+C54+C43+C32+C21+C12</f>
        <v>602091.62</v>
      </c>
      <c r="D93" s="23">
        <f t="shared" ref="D93:H93" si="12">+D84+D79+D70+D65+D54+D43+D32+D21+D12</f>
        <v>57583.139999999992</v>
      </c>
      <c r="E93" s="23">
        <f t="shared" si="12"/>
        <v>659674.76</v>
      </c>
      <c r="F93" s="23">
        <f t="shared" si="12"/>
        <v>659674.76</v>
      </c>
      <c r="G93" s="23">
        <f t="shared" si="12"/>
        <v>659674.76</v>
      </c>
      <c r="H93" s="24">
        <f t="shared" si="12"/>
        <v>0</v>
      </c>
    </row>
    <row r="94" spans="2:8" customFormat="1" x14ac:dyDescent="0.25">
      <c r="C94" s="25"/>
      <c r="G94" s="10"/>
    </row>
    <row r="95" spans="2:8" customFormat="1" x14ac:dyDescent="0.25">
      <c r="B95" s="38" t="s">
        <v>92</v>
      </c>
      <c r="C95" s="38"/>
      <c r="D95" s="38"/>
      <c r="E95" s="38"/>
      <c r="F95" s="38"/>
      <c r="G95" s="38"/>
      <c r="H95" s="38"/>
    </row>
    <row r="96" spans="2:8" customFormat="1" x14ac:dyDescent="0.25">
      <c r="B96" s="38"/>
      <c r="C96" s="38"/>
      <c r="D96" s="38"/>
      <c r="E96" s="38"/>
      <c r="F96" s="38"/>
      <c r="G96" s="38"/>
      <c r="H96" s="38"/>
    </row>
    <row r="97" spans="2:10" ht="15.75" x14ac:dyDescent="0.25">
      <c r="C97" s="10"/>
      <c r="D97" s="10"/>
      <c r="F97" s="26"/>
      <c r="G97" s="10"/>
    </row>
    <row r="98" spans="2:10" x14ac:dyDescent="0.25">
      <c r="F98" s="27"/>
      <c r="G98" s="10"/>
    </row>
    <row r="99" spans="2:10" x14ac:dyDescent="0.25">
      <c r="H99" s="10"/>
    </row>
    <row r="100" spans="2:10" ht="15.75" thickBot="1" x14ac:dyDescent="0.3"/>
    <row r="101" spans="2:10" s="30" customFormat="1" ht="18.75" thickBot="1" x14ac:dyDescent="0.3">
      <c r="B101" s="35" t="s">
        <v>95</v>
      </c>
      <c r="C101" s="28"/>
      <c r="D101" s="29"/>
      <c r="E101" s="39" t="s">
        <v>96</v>
      </c>
      <c r="F101" s="40"/>
      <c r="G101" s="41"/>
      <c r="H101" s="31"/>
      <c r="J101" s="32"/>
    </row>
    <row r="102" spans="2:10" s="30" customFormat="1" ht="18" x14ac:dyDescent="0.25">
      <c r="B102" s="28" t="s">
        <v>93</v>
      </c>
      <c r="C102" s="29"/>
      <c r="D102" s="33"/>
      <c r="E102" s="42" t="s">
        <v>94</v>
      </c>
      <c r="F102" s="42"/>
      <c r="G102" s="42"/>
      <c r="H102" s="34"/>
      <c r="J102" s="32"/>
    </row>
  </sheetData>
  <sheetProtection sheet="1" objects="1" scenarios="1"/>
  <mergeCells count="14">
    <mergeCell ref="G9:G10"/>
    <mergeCell ref="B95:H96"/>
    <mergeCell ref="E101:G101"/>
    <mergeCell ref="E102:G102"/>
    <mergeCell ref="B1:H1"/>
    <mergeCell ref="B2:H2"/>
    <mergeCell ref="B3:H3"/>
    <mergeCell ref="B8:B11"/>
    <mergeCell ref="C8:G8"/>
    <mergeCell ref="H8:H9"/>
    <mergeCell ref="C9:C10"/>
    <mergeCell ref="D9:D10"/>
    <mergeCell ref="E9:E10"/>
    <mergeCell ref="F9:F10"/>
  </mergeCells>
  <pageMargins left="0.7" right="0.7" top="0.75" bottom="0.75" header="0.3" footer="0.3"/>
  <pageSetup scale="57" fitToHeight="0" orientation="landscape" r:id="rId1"/>
  <headerFooter>
    <oddFooter>ISAF-7f391770-e304-d3aa-6ea7-d0c6395770b4
10/9/2019 8:38:11 AM</oddFooter>
    <evenFooter>ISAF-7f391770-e304-d3aa-6ea7-d0c6395770b4
10/9/2019 8:38:11 AM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sheetProtection sheet="1" objects="1" scenarios="1"/>
  <pageMargins left="0.7" right="0.7" top="0.75" bottom="0.75" header="0.3" footer="0.3"/>
  <headerFooter>
    <oddFooter>ISAF-7f391770-e304-d3aa-6ea7-d0c6395770b4
10/9/2019 8:38:11 AM</oddFooter>
    <evenFooter>ISAF-7f391770-e304-d3aa-6ea7-d0c6395770b4
10/9/2019 8:38:11 AM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sheetProtection sheet="1" objects="1" scenarios="1"/>
  <pageMargins left="0.7" right="0.7" top="0.75" bottom="0.75" header="0.3" footer="0.3"/>
  <headerFooter>
    <oddFooter>ISAF-7f391770-e304-d3aa-6ea7-d0c6395770b4
10/9/2019 8:38:11 AM</oddFooter>
    <evenFooter>ISAF-7f391770-e304-d3aa-6ea7-d0c6395770b4
10/9/2019 8:38:11 AM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MARICRUZ Pacheco</cp:lastModifiedBy>
  <cp:lastPrinted>2019-10-09T06:10:26Z</cp:lastPrinted>
  <dcterms:created xsi:type="dcterms:W3CDTF">2019-10-09T06:08:33Z</dcterms:created>
  <dcterms:modified xsi:type="dcterms:W3CDTF">2020-11-18T18:03:39Z</dcterms:modified>
</cp:coreProperties>
</file>